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6225" windowWidth="19260" windowHeight="6285"/>
  </bookViews>
  <sheets>
    <sheet name="табл 1" sheetId="1" r:id="rId1"/>
    <sheet name="табл 2" sheetId="2" r:id="rId2"/>
  </sheets>
  <definedNames>
    <definedName name="_xlnm.Print_Titles" localSheetId="0">'табл 1'!$10:$13</definedName>
    <definedName name="_xlnm.Print_Area" localSheetId="0">'табл 1'!$B$1:$O$34</definedName>
    <definedName name="_xlnm.Print_Area" localSheetId="1">'табл 2'!$B$1:$M$24</definedName>
  </definedNames>
  <calcPr calcId="124519"/>
</workbook>
</file>

<file path=xl/calcChain.xml><?xml version="1.0" encoding="utf-8"?>
<calcChain xmlns="http://schemas.openxmlformats.org/spreadsheetml/2006/main">
  <c r="H22" i="2"/>
  <c r="I22"/>
  <c r="D22" s="1"/>
  <c r="E22"/>
  <c r="D21" l="1"/>
  <c r="D20"/>
  <c r="D19"/>
  <c r="D18"/>
  <c r="D17"/>
  <c r="D16"/>
  <c r="D15"/>
  <c r="D14"/>
  <c r="D13"/>
  <c r="D12"/>
  <c r="D11"/>
  <c r="D10"/>
  <c r="D9"/>
  <c r="D8"/>
  <c r="D7"/>
  <c r="D6"/>
  <c r="M31" i="1"/>
  <c r="J31"/>
  <c r="K31"/>
  <c r="I31"/>
  <c r="M22" i="2"/>
  <c r="L22"/>
  <c r="K22"/>
  <c r="J22"/>
  <c r="G22"/>
  <c r="F22"/>
</calcChain>
</file>

<file path=xl/sharedStrings.xml><?xml version="1.0" encoding="utf-8"?>
<sst xmlns="http://schemas.openxmlformats.org/spreadsheetml/2006/main" count="147" uniqueCount="74">
  <si>
    <t>Код МКД</t>
  </si>
  <si>
    <t>Адрес МКД</t>
  </si>
  <si>
    <t>Год</t>
  </si>
  <si>
    <t>ввода в эксплуатацию</t>
  </si>
  <si>
    <t>Материал стен</t>
  </si>
  <si>
    <t>Количество этажей</t>
  </si>
  <si>
    <t>Количество подъездов</t>
  </si>
  <si>
    <t>Общая площадь МКД, всего</t>
  </si>
  <si>
    <t>в том числе площадь помещений МКД, находящихся в собственности, всего</t>
  </si>
  <si>
    <t>кв.м.</t>
  </si>
  <si>
    <t>чел.</t>
  </si>
  <si>
    <t>Вид работ/услуг по капитальному ремонту</t>
  </si>
  <si>
    <t>Стоимость капитального ремонта</t>
  </si>
  <si>
    <t>руб.</t>
  </si>
  <si>
    <t>ед.</t>
  </si>
  <si>
    <t>Итого по г.о. Кинель</t>
  </si>
  <si>
    <t>завершения последнего капитального         ремонта</t>
  </si>
  <si>
    <t>Стоимость капитального ремонта, в том числе</t>
  </si>
  <si>
    <t>Всего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</si>
  <si>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</si>
  <si>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</si>
  <si>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руб./кв.м</t>
  </si>
  <si>
    <t>(руб./лифт)</t>
  </si>
  <si>
    <t>ремонта внутридомовых инженерных систем электро-, тепло-, газо-, водоснабжения и водоотведения, ремонт подвальных помещений, относящихся к общему имуществу в многоквартирном доме *</t>
  </si>
  <si>
    <t>ремонта или замены лифтового оборудования, признанного непригодным для эксплуатации, ремонт лифтовых шахт</t>
  </si>
  <si>
    <t>утепления и ремонта фасада</t>
  </si>
  <si>
    <t>ремонта фундамента многоквартирного дома</t>
  </si>
  <si>
    <t xml:space="preserve">ремонта крыши, в том числе переустройства невентилируемой крыши на вентилируемую крышу, с устройством выходов на кровлю </t>
  </si>
  <si>
    <t>Количество жителей, зарегистрированных в МКД на дату утверждения программы</t>
  </si>
  <si>
    <t xml:space="preserve">Приложение </t>
  </si>
  <si>
    <t>к постановлению администрации городского округа Кинель</t>
  </si>
  <si>
    <t>от _______________ №______________</t>
  </si>
  <si>
    <t>Муниципальный краткосрочный план реализации региональной программы капитального ремонта общего имущества в многоквартирных домах, расположенных на территории  Самарской области на 2014-2015 годы</t>
  </si>
  <si>
    <t>Таблица 1.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имущества.</t>
  </si>
  <si>
    <t>Таблица 2. Адресный перечень и характеристика  многоквартирных домов, расположенных на территории городского округа Кинель Самарской области, в отношении которых  планируется проведение  капитального ремонта общего имущества, по видам работ по капитальному ремонту.</t>
  </si>
  <si>
    <t>Г9-149</t>
  </si>
  <si>
    <t>г. Кинель, ул. Маяковского, д. 66</t>
  </si>
  <si>
    <t>Г9-151</t>
  </si>
  <si>
    <t>г. Кинель, ул. Маяковского, д. 68</t>
  </si>
  <si>
    <t>Г9-174</t>
  </si>
  <si>
    <t>г. Кинель, ул. Мира, д. 43</t>
  </si>
  <si>
    <t>Г9-178</t>
  </si>
  <si>
    <t>г. Кинель, ул. Некрасова, д. 53</t>
  </si>
  <si>
    <t>Г9-179</t>
  </si>
  <si>
    <t>г. Кинель, ул. Некрасова, д. 55</t>
  </si>
  <si>
    <t>Г9-180</t>
  </si>
  <si>
    <t>г. Кинель, ул. Некрасова, д. 57</t>
  </si>
  <si>
    <t>Г9-239</t>
  </si>
  <si>
    <t>г. Кинель, ул. Южная, д. 36</t>
  </si>
  <si>
    <t>Г9-243</t>
  </si>
  <si>
    <t>г. Кинель, ул. Южная, д. 40</t>
  </si>
  <si>
    <t>Ремонт крыши</t>
  </si>
  <si>
    <t>блочный</t>
  </si>
  <si>
    <t>кирпичный</t>
  </si>
  <si>
    <t>г. Кинель, ул. Заводская, д. 6</t>
  </si>
  <si>
    <t>Г9-137</t>
  </si>
  <si>
    <t>г. Кинель, ул. Маяковского, д. 64</t>
  </si>
  <si>
    <t>Г9-147</t>
  </si>
  <si>
    <t>г. Кинель, ул. Мира, д. 36</t>
  </si>
  <si>
    <t>Г9-170</t>
  </si>
  <si>
    <t>Г9-172</t>
  </si>
  <si>
    <t>г. Кинель, ул. Мира, д. 38</t>
  </si>
  <si>
    <t>Г9-173</t>
  </si>
  <si>
    <t>г. Кинель, ул. Мира, д. 39</t>
  </si>
  <si>
    <t>г. Кинель, ул. Южная, д. 34</t>
  </si>
  <si>
    <t>Г9-237</t>
  </si>
  <si>
    <t>Г9-241</t>
  </si>
  <si>
    <t>г. Кинель, ул. Южная, д. 38</t>
  </si>
  <si>
    <t>Г9-245</t>
  </si>
  <si>
    <t>г. Кинель, ул. Южная, д. 44</t>
  </si>
  <si>
    <t>Ремонт внутридомовых инженерных систем, ремонт подвальных помещений, относящихся к общему имуществу в многоквартирном доме</t>
  </si>
  <si>
    <t>блочный (пеноблочный)</t>
  </si>
  <si>
    <t xml:space="preserve">Итого </t>
  </si>
  <si>
    <t xml:space="preserve">        * Размер предельной стоимости  работ не включает стоимость  ремонта инженерных сетей газоснабжения, которая подлежит оценке в соответствии с проектно-сметной документацией.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</si>
</sst>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4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2" fillId="0" borderId="0" xfId="0" applyNumberFormat="1" applyFont="1"/>
    <xf numFmtId="0" fontId="4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Border="1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view="pageBreakPreview" topLeftCell="E1" zoomScale="85" zoomScaleSheetLayoutView="85" workbookViewId="0">
      <selection activeCell="B7" sqref="B7:O7"/>
    </sheetView>
  </sheetViews>
  <sheetFormatPr defaultRowHeight="15"/>
  <cols>
    <col min="1" max="1" width="9.140625" style="1"/>
    <col min="2" max="2" width="9.5703125" style="1" customWidth="1"/>
    <col min="3" max="3" width="31.28515625" style="1" customWidth="1"/>
    <col min="4" max="4" width="9.140625" style="1"/>
    <col min="5" max="5" width="11.28515625" style="1" customWidth="1"/>
    <col min="6" max="6" width="16.28515625" style="1" customWidth="1"/>
    <col min="7" max="8" width="5.7109375" style="1" customWidth="1"/>
    <col min="9" max="10" width="10.7109375" style="1" customWidth="1"/>
    <col min="11" max="11" width="10" style="1" customWidth="1"/>
    <col min="12" max="12" width="31.28515625" style="1" customWidth="1"/>
    <col min="13" max="13" width="14.85546875" style="1" customWidth="1"/>
    <col min="14" max="14" width="11.5703125" style="1" bestFit="1" customWidth="1"/>
    <col min="15" max="15" width="15.42578125" style="1" customWidth="1"/>
    <col min="16" max="16" width="11.7109375" style="1" customWidth="1"/>
    <col min="17" max="16384" width="9.140625" style="1"/>
  </cols>
  <sheetData>
    <row r="1" spans="1:16" s="11" customFormat="1" ht="18.75">
      <c r="L1" s="13"/>
      <c r="M1" s="13"/>
      <c r="N1" s="13"/>
      <c r="O1" s="12" t="s">
        <v>29</v>
      </c>
    </row>
    <row r="2" spans="1:16" s="11" customFormat="1" ht="18.75">
      <c r="L2" s="13"/>
      <c r="M2" s="13"/>
      <c r="N2" s="13"/>
      <c r="O2" s="12" t="s">
        <v>30</v>
      </c>
    </row>
    <row r="3" spans="1:16" s="11" customFormat="1" ht="18.75">
      <c r="L3" s="47" t="s">
        <v>31</v>
      </c>
      <c r="M3" s="47"/>
      <c r="N3" s="47"/>
      <c r="O3" s="47"/>
    </row>
    <row r="4" spans="1:16" s="11" customFormat="1" ht="18.75">
      <c r="L4" s="13"/>
      <c r="M4" s="13"/>
      <c r="N4" s="13"/>
      <c r="O4" s="12"/>
    </row>
    <row r="5" spans="1:16" s="11" customFormat="1" ht="18.75">
      <c r="L5" s="13"/>
      <c r="M5" s="13"/>
      <c r="N5" s="13"/>
      <c r="O5" s="12"/>
    </row>
    <row r="6" spans="1:16" s="11" customFormat="1" ht="18.75">
      <c r="K6" s="12"/>
      <c r="L6" s="12"/>
      <c r="M6" s="12"/>
      <c r="N6" s="12"/>
      <c r="O6" s="12"/>
    </row>
    <row r="7" spans="1:16" s="2" customFormat="1" ht="46.5" customHeight="1">
      <c r="B7" s="43" t="s">
        <v>32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6" s="2" customFormat="1" ht="15.75" customHeight="1"/>
    <row r="9" spans="1:16" s="3" customFormat="1" ht="44.25" customHeight="1">
      <c r="B9" s="44" t="s">
        <v>33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6" s="4" customFormat="1" ht="41.25" customHeight="1">
      <c r="B10" s="50" t="s">
        <v>0</v>
      </c>
      <c r="C10" s="53" t="s">
        <v>1</v>
      </c>
      <c r="D10" s="46" t="s">
        <v>2</v>
      </c>
      <c r="E10" s="46"/>
      <c r="F10" s="56" t="s">
        <v>4</v>
      </c>
      <c r="G10" s="56" t="s">
        <v>5</v>
      </c>
      <c r="H10" s="56" t="s">
        <v>6</v>
      </c>
      <c r="I10" s="45" t="s">
        <v>7</v>
      </c>
      <c r="J10" s="45" t="s">
        <v>8</v>
      </c>
      <c r="K10" s="45" t="s">
        <v>28</v>
      </c>
      <c r="L10" s="59" t="s">
        <v>11</v>
      </c>
      <c r="M10" s="45" t="s">
        <v>12</v>
      </c>
      <c r="N10" s="45" t="s">
        <v>19</v>
      </c>
      <c r="O10" s="45" t="s">
        <v>20</v>
      </c>
    </row>
    <row r="11" spans="1:16" s="6" customFormat="1" ht="191.25" customHeight="1">
      <c r="B11" s="51"/>
      <c r="C11" s="54"/>
      <c r="D11" s="56" t="s">
        <v>3</v>
      </c>
      <c r="E11" s="59" t="s">
        <v>16</v>
      </c>
      <c r="F11" s="57"/>
      <c r="G11" s="57"/>
      <c r="H11" s="57"/>
      <c r="I11" s="45"/>
      <c r="J11" s="45"/>
      <c r="K11" s="45"/>
      <c r="L11" s="60"/>
      <c r="M11" s="45"/>
      <c r="N11" s="45"/>
      <c r="O11" s="45"/>
      <c r="P11" s="5"/>
    </row>
    <row r="12" spans="1:16" s="6" customFormat="1" ht="18" customHeight="1">
      <c r="B12" s="51"/>
      <c r="C12" s="54"/>
      <c r="D12" s="57"/>
      <c r="E12" s="60"/>
      <c r="F12" s="57"/>
      <c r="G12" s="57"/>
      <c r="H12" s="57"/>
      <c r="I12" s="53" t="s">
        <v>9</v>
      </c>
      <c r="J12" s="53" t="s">
        <v>9</v>
      </c>
      <c r="K12" s="53" t="s">
        <v>10</v>
      </c>
      <c r="L12" s="60"/>
      <c r="M12" s="48" t="s">
        <v>13</v>
      </c>
      <c r="N12" s="7" t="s">
        <v>21</v>
      </c>
      <c r="O12" s="7" t="s">
        <v>21</v>
      </c>
    </row>
    <row r="13" spans="1:16" s="6" customFormat="1" ht="18" customHeight="1">
      <c r="B13" s="52"/>
      <c r="C13" s="55"/>
      <c r="D13" s="58"/>
      <c r="E13" s="61"/>
      <c r="F13" s="58"/>
      <c r="G13" s="58"/>
      <c r="H13" s="58"/>
      <c r="I13" s="55"/>
      <c r="J13" s="55"/>
      <c r="K13" s="55"/>
      <c r="L13" s="61"/>
      <c r="M13" s="49"/>
      <c r="N13" s="8" t="s">
        <v>22</v>
      </c>
      <c r="O13" s="8" t="s">
        <v>22</v>
      </c>
    </row>
    <row r="14" spans="1:16" s="6" customFormat="1" ht="18" customHeight="1">
      <c r="B14" s="20">
        <v>1</v>
      </c>
      <c r="C14" s="21">
        <v>2</v>
      </c>
      <c r="D14" s="21">
        <v>3</v>
      </c>
      <c r="E14" s="20">
        <v>4</v>
      </c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0">
        <v>11</v>
      </c>
      <c r="M14" s="19">
        <v>12</v>
      </c>
      <c r="N14" s="21">
        <v>13</v>
      </c>
      <c r="O14" s="21">
        <v>14</v>
      </c>
    </row>
    <row r="15" spans="1:16" s="2" customFormat="1" ht="51" customHeight="1">
      <c r="A15" s="2">
        <v>1</v>
      </c>
      <c r="B15" s="30" t="s">
        <v>35</v>
      </c>
      <c r="C15" s="31" t="s">
        <v>36</v>
      </c>
      <c r="D15" s="24">
        <v>1950</v>
      </c>
      <c r="E15" s="25"/>
      <c r="F15" s="24" t="s">
        <v>52</v>
      </c>
      <c r="G15" s="24">
        <v>2</v>
      </c>
      <c r="H15" s="24">
        <v>2</v>
      </c>
      <c r="I15" s="24">
        <v>516.5</v>
      </c>
      <c r="J15" s="24">
        <v>463.2</v>
      </c>
      <c r="K15" s="24">
        <v>12</v>
      </c>
      <c r="L15" s="22" t="s">
        <v>51</v>
      </c>
      <c r="M15" s="26">
        <v>714000</v>
      </c>
      <c r="N15" s="27">
        <v>1934.96</v>
      </c>
      <c r="O15" s="28">
        <v>2400</v>
      </c>
    </row>
    <row r="16" spans="1:16" s="2" customFormat="1" ht="39.950000000000003" customHeight="1">
      <c r="A16" s="2">
        <v>2</v>
      </c>
      <c r="B16" s="30" t="s">
        <v>37</v>
      </c>
      <c r="C16" s="31" t="s">
        <v>38</v>
      </c>
      <c r="D16" s="24">
        <v>1950</v>
      </c>
      <c r="E16" s="25"/>
      <c r="F16" s="24" t="s">
        <v>52</v>
      </c>
      <c r="G16" s="24">
        <v>2</v>
      </c>
      <c r="H16" s="24">
        <v>1</v>
      </c>
      <c r="I16" s="24">
        <v>586</v>
      </c>
      <c r="J16" s="24">
        <v>541.9</v>
      </c>
      <c r="K16" s="24">
        <v>27</v>
      </c>
      <c r="L16" s="22" t="s">
        <v>51</v>
      </c>
      <c r="M16" s="26">
        <v>840400.22</v>
      </c>
      <c r="N16" s="27">
        <v>2020.19</v>
      </c>
      <c r="O16" s="28">
        <v>2400</v>
      </c>
    </row>
    <row r="17" spans="1:15" s="2" customFormat="1" ht="39.950000000000003" customHeight="1">
      <c r="A17" s="2">
        <v>3</v>
      </c>
      <c r="B17" s="30" t="s">
        <v>39</v>
      </c>
      <c r="C17" s="31" t="s">
        <v>40</v>
      </c>
      <c r="D17" s="24">
        <v>1951</v>
      </c>
      <c r="E17" s="25"/>
      <c r="F17" s="24" t="s">
        <v>53</v>
      </c>
      <c r="G17" s="24">
        <v>2</v>
      </c>
      <c r="H17" s="24">
        <v>2</v>
      </c>
      <c r="I17" s="24">
        <v>991</v>
      </c>
      <c r="J17" s="24">
        <v>903.2</v>
      </c>
      <c r="K17" s="24">
        <v>36</v>
      </c>
      <c r="L17" s="22" t="s">
        <v>51</v>
      </c>
      <c r="M17" s="26">
        <v>1485904.17</v>
      </c>
      <c r="N17" s="27">
        <v>2029.92</v>
      </c>
      <c r="O17" s="28">
        <v>2400</v>
      </c>
    </row>
    <row r="18" spans="1:15" s="2" customFormat="1" ht="39.950000000000003" customHeight="1">
      <c r="A18" s="2">
        <v>4</v>
      </c>
      <c r="B18" s="30" t="s">
        <v>41</v>
      </c>
      <c r="C18" s="31" t="s">
        <v>42</v>
      </c>
      <c r="D18" s="24">
        <v>1950</v>
      </c>
      <c r="E18" s="25"/>
      <c r="F18" s="24" t="s">
        <v>52</v>
      </c>
      <c r="G18" s="24">
        <v>2</v>
      </c>
      <c r="H18" s="24">
        <v>2</v>
      </c>
      <c r="I18" s="24">
        <v>460.6</v>
      </c>
      <c r="J18" s="24">
        <v>409.2</v>
      </c>
      <c r="K18" s="24">
        <v>16</v>
      </c>
      <c r="L18" s="22" t="s">
        <v>51</v>
      </c>
      <c r="M18" s="26">
        <v>726503.07</v>
      </c>
      <c r="N18" s="27">
        <v>2052.27</v>
      </c>
      <c r="O18" s="28">
        <v>2400</v>
      </c>
    </row>
    <row r="19" spans="1:15" s="2" customFormat="1" ht="39.950000000000003" customHeight="1">
      <c r="A19" s="2">
        <v>5</v>
      </c>
      <c r="B19" s="30" t="s">
        <v>43</v>
      </c>
      <c r="C19" s="31" t="s">
        <v>44</v>
      </c>
      <c r="D19" s="24">
        <v>1950</v>
      </c>
      <c r="E19" s="25"/>
      <c r="F19" s="24" t="s">
        <v>52</v>
      </c>
      <c r="G19" s="24">
        <v>2</v>
      </c>
      <c r="H19" s="24">
        <v>2</v>
      </c>
      <c r="I19" s="24">
        <v>477.3</v>
      </c>
      <c r="J19" s="24">
        <v>422.1</v>
      </c>
      <c r="K19" s="24">
        <v>25</v>
      </c>
      <c r="L19" s="22" t="s">
        <v>51</v>
      </c>
      <c r="M19" s="26">
        <v>729810</v>
      </c>
      <c r="N19" s="27">
        <v>2061.61</v>
      </c>
      <c r="O19" s="28">
        <v>2400</v>
      </c>
    </row>
    <row r="20" spans="1:15" s="2" customFormat="1" ht="39.950000000000003" customHeight="1">
      <c r="A20" s="2">
        <v>6</v>
      </c>
      <c r="B20" s="30" t="s">
        <v>47</v>
      </c>
      <c r="C20" s="31" t="s">
        <v>48</v>
      </c>
      <c r="D20" s="24">
        <v>1950</v>
      </c>
      <c r="E20" s="25"/>
      <c r="F20" s="24" t="s">
        <v>52</v>
      </c>
      <c r="G20" s="24">
        <v>2</v>
      </c>
      <c r="H20" s="24">
        <v>2</v>
      </c>
      <c r="I20" s="24">
        <v>519.70000000000005</v>
      </c>
      <c r="J20" s="24">
        <v>467.8</v>
      </c>
      <c r="K20" s="24">
        <v>18</v>
      </c>
      <c r="L20" s="22" t="s">
        <v>51</v>
      </c>
      <c r="M20" s="26">
        <v>729810.17</v>
      </c>
      <c r="N20" s="27">
        <v>1977.81</v>
      </c>
      <c r="O20" s="28">
        <v>2400</v>
      </c>
    </row>
    <row r="21" spans="1:15" s="2" customFormat="1" ht="39.950000000000003" customHeight="1">
      <c r="A21" s="2">
        <v>7</v>
      </c>
      <c r="B21" s="30" t="s">
        <v>49</v>
      </c>
      <c r="C21" s="31" t="s">
        <v>50</v>
      </c>
      <c r="D21" s="24">
        <v>1950</v>
      </c>
      <c r="E21" s="25"/>
      <c r="F21" s="24" t="s">
        <v>53</v>
      </c>
      <c r="G21" s="24">
        <v>2</v>
      </c>
      <c r="H21" s="24">
        <v>1</v>
      </c>
      <c r="I21" s="24">
        <v>403.3</v>
      </c>
      <c r="J21" s="24">
        <v>370.2</v>
      </c>
      <c r="K21" s="24">
        <v>21</v>
      </c>
      <c r="L21" s="22" t="s">
        <v>51</v>
      </c>
      <c r="M21" s="26">
        <v>632890.89</v>
      </c>
      <c r="N21" s="27">
        <v>2189.9299999999998</v>
      </c>
      <c r="O21" s="28">
        <v>2400</v>
      </c>
    </row>
    <row r="22" spans="1:15" s="29" customFormat="1" ht="35.25" customHeight="1">
      <c r="B22" s="30" t="s">
        <v>45</v>
      </c>
      <c r="C22" s="31" t="s">
        <v>46</v>
      </c>
      <c r="D22" s="32">
        <v>1950</v>
      </c>
      <c r="E22" s="32"/>
      <c r="F22" s="24" t="s">
        <v>52</v>
      </c>
      <c r="G22" s="32">
        <v>2</v>
      </c>
      <c r="H22" s="32">
        <v>2</v>
      </c>
      <c r="I22" s="34">
        <v>466.7</v>
      </c>
      <c r="J22" s="34">
        <v>414.9</v>
      </c>
      <c r="K22" s="32">
        <v>18</v>
      </c>
      <c r="L22" s="22" t="s">
        <v>51</v>
      </c>
      <c r="M22" s="33">
        <v>754616.8</v>
      </c>
      <c r="N22" s="33">
        <v>2073.12</v>
      </c>
      <c r="O22" s="28">
        <v>2400</v>
      </c>
    </row>
    <row r="23" spans="1:15" s="14" customFormat="1" ht="109.5" customHeight="1">
      <c r="B23" s="30" t="s">
        <v>55</v>
      </c>
      <c r="C23" s="31" t="s">
        <v>54</v>
      </c>
      <c r="D23" s="32">
        <v>1954</v>
      </c>
      <c r="E23" s="32"/>
      <c r="F23" s="24" t="s">
        <v>53</v>
      </c>
      <c r="G23" s="32">
        <v>2</v>
      </c>
      <c r="H23" s="32">
        <v>2</v>
      </c>
      <c r="I23" s="34">
        <v>527</v>
      </c>
      <c r="J23" s="34">
        <v>481.8</v>
      </c>
      <c r="K23" s="32">
        <v>21</v>
      </c>
      <c r="L23" s="35" t="s">
        <v>70</v>
      </c>
      <c r="M23" s="33">
        <v>1085093</v>
      </c>
      <c r="N23" s="33">
        <v>2059</v>
      </c>
      <c r="O23" s="40">
        <v>2059</v>
      </c>
    </row>
    <row r="24" spans="1:15" s="14" customFormat="1" ht="31.5">
      <c r="B24" s="30" t="s">
        <v>57</v>
      </c>
      <c r="C24" s="31" t="s">
        <v>56</v>
      </c>
      <c r="D24" s="32">
        <v>1952</v>
      </c>
      <c r="E24" s="32"/>
      <c r="F24" s="25" t="s">
        <v>71</v>
      </c>
      <c r="G24" s="32">
        <v>2</v>
      </c>
      <c r="H24" s="32">
        <v>1</v>
      </c>
      <c r="I24" s="34">
        <v>565.5</v>
      </c>
      <c r="J24" s="34">
        <v>521.1</v>
      </c>
      <c r="K24" s="32">
        <v>19</v>
      </c>
      <c r="L24" s="22" t="s">
        <v>51</v>
      </c>
      <c r="M24" s="33">
        <v>1061746</v>
      </c>
      <c r="N24" s="33">
        <v>2534</v>
      </c>
      <c r="O24" s="40">
        <v>2534</v>
      </c>
    </row>
    <row r="25" spans="1:15" s="14" customFormat="1" ht="29.25" customHeight="1">
      <c r="B25" s="30" t="s">
        <v>59</v>
      </c>
      <c r="C25" s="31" t="s">
        <v>58</v>
      </c>
      <c r="D25" s="32">
        <v>1954</v>
      </c>
      <c r="E25" s="32"/>
      <c r="F25" s="24" t="s">
        <v>53</v>
      </c>
      <c r="G25" s="32">
        <v>2</v>
      </c>
      <c r="H25" s="32">
        <v>2</v>
      </c>
      <c r="I25" s="34">
        <v>928.7</v>
      </c>
      <c r="J25" s="34">
        <v>860.5</v>
      </c>
      <c r="K25" s="32">
        <v>32</v>
      </c>
      <c r="L25" s="22" t="s">
        <v>51</v>
      </c>
      <c r="M25" s="33">
        <v>1809276</v>
      </c>
      <c r="N25" s="33">
        <v>2534</v>
      </c>
      <c r="O25" s="40">
        <v>2534</v>
      </c>
    </row>
    <row r="26" spans="1:15" s="14" customFormat="1" ht="30" customHeight="1">
      <c r="B26" s="30" t="s">
        <v>60</v>
      </c>
      <c r="C26" s="31" t="s">
        <v>61</v>
      </c>
      <c r="D26" s="32">
        <v>1953</v>
      </c>
      <c r="E26" s="32"/>
      <c r="F26" s="32" t="s">
        <v>53</v>
      </c>
      <c r="G26" s="32">
        <v>2</v>
      </c>
      <c r="H26" s="32">
        <v>3</v>
      </c>
      <c r="I26" s="34">
        <v>1475.9</v>
      </c>
      <c r="J26" s="34">
        <v>1362.6</v>
      </c>
      <c r="K26" s="32">
        <v>35</v>
      </c>
      <c r="L26" s="22" t="s">
        <v>51</v>
      </c>
      <c r="M26" s="33">
        <v>2863420</v>
      </c>
      <c r="N26" s="33">
        <v>2534</v>
      </c>
      <c r="O26" s="40">
        <v>2534</v>
      </c>
    </row>
    <row r="27" spans="1:15" s="2" customFormat="1" ht="30.75" customHeight="1">
      <c r="B27" s="30" t="s">
        <v>62</v>
      </c>
      <c r="C27" s="31" t="s">
        <v>63</v>
      </c>
      <c r="D27" s="32">
        <v>1952</v>
      </c>
      <c r="E27" s="32"/>
      <c r="F27" s="32" t="s">
        <v>53</v>
      </c>
      <c r="G27" s="32">
        <v>2</v>
      </c>
      <c r="H27" s="32">
        <v>2</v>
      </c>
      <c r="I27" s="34">
        <v>985.1</v>
      </c>
      <c r="J27" s="34">
        <v>897.6</v>
      </c>
      <c r="K27" s="32">
        <v>33</v>
      </c>
      <c r="L27" s="22" t="s">
        <v>51</v>
      </c>
      <c r="M27" s="33">
        <v>1847286</v>
      </c>
      <c r="N27" s="33">
        <v>2534</v>
      </c>
      <c r="O27" s="40">
        <v>2534</v>
      </c>
    </row>
    <row r="28" spans="1:15" s="2" customFormat="1" ht="31.5">
      <c r="B28" s="30" t="s">
        <v>65</v>
      </c>
      <c r="C28" s="31" t="s">
        <v>64</v>
      </c>
      <c r="D28" s="32">
        <v>1954</v>
      </c>
      <c r="E28" s="32"/>
      <c r="F28" s="25" t="s">
        <v>71</v>
      </c>
      <c r="G28" s="32">
        <v>3</v>
      </c>
      <c r="H28" s="32">
        <v>3</v>
      </c>
      <c r="I28" s="34">
        <v>1699.7</v>
      </c>
      <c r="J28" s="34">
        <v>1546.9</v>
      </c>
      <c r="K28" s="32">
        <v>33</v>
      </c>
      <c r="L28" s="22" t="s">
        <v>51</v>
      </c>
      <c r="M28" s="33">
        <v>3012926</v>
      </c>
      <c r="N28" s="33">
        <v>2534</v>
      </c>
      <c r="O28" s="40">
        <v>2534</v>
      </c>
    </row>
    <row r="29" spans="1:15" s="2" customFormat="1" ht="31.5">
      <c r="B29" s="30" t="s">
        <v>66</v>
      </c>
      <c r="C29" s="31" t="s">
        <v>67</v>
      </c>
      <c r="D29" s="32">
        <v>1953</v>
      </c>
      <c r="E29" s="32"/>
      <c r="F29" s="25" t="s">
        <v>71</v>
      </c>
      <c r="G29" s="32">
        <v>2</v>
      </c>
      <c r="H29" s="32">
        <v>1</v>
      </c>
      <c r="I29" s="34">
        <v>579</v>
      </c>
      <c r="J29" s="34">
        <v>535.29999999999995</v>
      </c>
      <c r="K29" s="32">
        <v>23</v>
      </c>
      <c r="L29" s="22" t="s">
        <v>51</v>
      </c>
      <c r="M29" s="33">
        <v>1049076</v>
      </c>
      <c r="N29" s="33">
        <v>2534</v>
      </c>
      <c r="O29" s="40">
        <v>2534</v>
      </c>
    </row>
    <row r="30" spans="1:15" s="2" customFormat="1" ht="31.5">
      <c r="B30" s="30" t="s">
        <v>68</v>
      </c>
      <c r="C30" s="31" t="s">
        <v>69</v>
      </c>
      <c r="D30" s="32">
        <v>1953</v>
      </c>
      <c r="E30" s="32"/>
      <c r="F30" s="25" t="s">
        <v>71</v>
      </c>
      <c r="G30" s="32">
        <v>2</v>
      </c>
      <c r="H30" s="32">
        <v>2</v>
      </c>
      <c r="I30" s="32">
        <v>518.29999999999995</v>
      </c>
      <c r="J30" s="32">
        <v>467.3</v>
      </c>
      <c r="K30" s="32">
        <v>22</v>
      </c>
      <c r="L30" s="22" t="s">
        <v>51</v>
      </c>
      <c r="M30" s="33">
        <v>952784</v>
      </c>
      <c r="N30" s="33">
        <v>2534</v>
      </c>
      <c r="O30" s="40">
        <v>2534</v>
      </c>
    </row>
    <row r="31" spans="1:15" s="37" customFormat="1" ht="25.5" customHeight="1">
      <c r="B31" s="42" t="s">
        <v>72</v>
      </c>
      <c r="C31" s="42"/>
      <c r="D31" s="42"/>
      <c r="E31" s="42"/>
      <c r="F31" s="42"/>
      <c r="G31" s="42"/>
      <c r="H31" s="42"/>
      <c r="I31" s="38">
        <f>SUM(I15:I30)</f>
        <v>11700.300000000001</v>
      </c>
      <c r="J31" s="38">
        <f>SUM(J15:J30)</f>
        <v>10665.599999999999</v>
      </c>
      <c r="K31" s="38">
        <f t="shared" ref="K31" si="0">SUM(K15:K30)</f>
        <v>391</v>
      </c>
      <c r="L31" s="39"/>
      <c r="M31" s="38">
        <f>SUM(M15:M30)</f>
        <v>20295542.32</v>
      </c>
      <c r="N31" s="39"/>
      <c r="O31" s="39"/>
    </row>
    <row r="32" spans="1:15" ht="21" customHeight="1">
      <c r="M32" s="36"/>
    </row>
  </sheetData>
  <mergeCells count="23">
    <mergeCell ref="M12:M13"/>
    <mergeCell ref="O10:O11"/>
    <mergeCell ref="B10:B13"/>
    <mergeCell ref="C10:C13"/>
    <mergeCell ref="D11:D13"/>
    <mergeCell ref="E11:E13"/>
    <mergeCell ref="F10:F13"/>
    <mergeCell ref="G10:G13"/>
    <mergeCell ref="H10:H13"/>
    <mergeCell ref="I12:I13"/>
    <mergeCell ref="J12:J13"/>
    <mergeCell ref="K12:K13"/>
    <mergeCell ref="L10:L13"/>
    <mergeCell ref="L3:O3"/>
    <mergeCell ref="B31:H31"/>
    <mergeCell ref="B7:O7"/>
    <mergeCell ref="B9:O9"/>
    <mergeCell ref="N10:N11"/>
    <mergeCell ref="I10:I11"/>
    <mergeCell ref="J10:J11"/>
    <mergeCell ref="K10:K11"/>
    <mergeCell ref="M10:M11"/>
    <mergeCell ref="D10:E10"/>
  </mergeCells>
  <conditionalFormatting sqref="B19">
    <cfRule type="duplicateValues" dxfId="6" priority="10"/>
  </conditionalFormatting>
  <conditionalFormatting sqref="B16">
    <cfRule type="duplicateValues" dxfId="5" priority="8"/>
  </conditionalFormatting>
  <conditionalFormatting sqref="B15:B18 B20:B21">
    <cfRule type="duplicateValues" dxfId="4" priority="13"/>
  </conditionalFormatting>
  <conditionalFormatting sqref="B15 B17:B21">
    <cfRule type="duplicateValues" dxfId="3" priority="16"/>
  </conditionalFormatting>
  <conditionalFormatting sqref="B22">
    <cfRule type="duplicateValues" dxfId="2" priority="6"/>
  </conditionalFormatting>
  <conditionalFormatting sqref="B23:B28">
    <cfRule type="duplicateValues" dxfId="1" priority="4"/>
  </conditionalFormatting>
  <conditionalFormatting sqref="B29:B30">
    <cfRule type="duplicateValues" dxfId="0" priority="2"/>
  </conditionalFormatting>
  <pageMargins left="0.78740157480314965" right="0.59055118110236227" top="0.78740157480314965" bottom="0.78740157480314965" header="0.19685039370078741" footer="0.19685039370078741"/>
  <pageSetup paperSize="9" scale="6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D28"/>
  <sheetViews>
    <sheetView view="pageBreakPreview" zoomScale="85" zoomScaleSheetLayoutView="85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B24" sqref="B24:M24"/>
    </sheetView>
  </sheetViews>
  <sheetFormatPr defaultRowHeight="15.75"/>
  <cols>
    <col min="1" max="1" width="9.140625" style="2"/>
    <col min="2" max="2" width="9.140625" style="2" customWidth="1"/>
    <col min="3" max="3" width="41.7109375" style="2" customWidth="1"/>
    <col min="4" max="4" width="16.140625" style="2" customWidth="1"/>
    <col min="5" max="5" width="29.42578125" style="2" customWidth="1"/>
    <col min="6" max="6" width="12.42578125" style="2" customWidth="1"/>
    <col min="7" max="7" width="12.85546875" style="2" customWidth="1"/>
    <col min="8" max="8" width="13.5703125" style="2" customWidth="1"/>
    <col min="9" max="9" width="17.85546875" style="2" customWidth="1"/>
    <col min="10" max="10" width="9.28515625" style="2" customWidth="1"/>
    <col min="11" max="11" width="11.28515625" style="2" customWidth="1"/>
    <col min="12" max="12" width="9.28515625" style="2" customWidth="1"/>
    <col min="13" max="13" width="12.85546875" style="2" customWidth="1"/>
    <col min="14" max="14" width="14.7109375" style="14" customWidth="1"/>
    <col min="15" max="28" width="9.140625" style="14"/>
    <col min="29" max="16384" width="9.140625" style="2"/>
  </cols>
  <sheetData>
    <row r="1" spans="2:28" ht="41.25" customHeight="1">
      <c r="B1" s="44" t="s">
        <v>34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2:28" ht="26.25" customHeight="1">
      <c r="B2" s="65" t="s">
        <v>0</v>
      </c>
      <c r="C2" s="46" t="s">
        <v>1</v>
      </c>
      <c r="D2" s="65" t="s">
        <v>17</v>
      </c>
      <c r="E2" s="65"/>
      <c r="F2" s="65"/>
      <c r="G2" s="65"/>
      <c r="H2" s="65"/>
      <c r="I2" s="65"/>
      <c r="J2" s="65"/>
      <c r="K2" s="65"/>
      <c r="L2" s="65"/>
      <c r="M2" s="65"/>
    </row>
    <row r="3" spans="2:28" s="6" customFormat="1" ht="147.75" customHeight="1">
      <c r="B3" s="65"/>
      <c r="C3" s="46"/>
      <c r="D3" s="15" t="s">
        <v>18</v>
      </c>
      <c r="E3" s="23" t="s">
        <v>23</v>
      </c>
      <c r="F3" s="65" t="s">
        <v>24</v>
      </c>
      <c r="G3" s="65"/>
      <c r="H3" s="65" t="s">
        <v>27</v>
      </c>
      <c r="I3" s="65"/>
      <c r="J3" s="65" t="s">
        <v>25</v>
      </c>
      <c r="K3" s="65"/>
      <c r="L3" s="65" t="s">
        <v>26</v>
      </c>
      <c r="M3" s="65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2:28" s="6" customFormat="1" ht="20.25" customHeight="1">
      <c r="B4" s="65"/>
      <c r="C4" s="46"/>
      <c r="D4" s="9" t="s">
        <v>13</v>
      </c>
      <c r="E4" s="9" t="s">
        <v>13</v>
      </c>
      <c r="F4" s="9" t="s">
        <v>14</v>
      </c>
      <c r="G4" s="9" t="s">
        <v>13</v>
      </c>
      <c r="H4" s="9" t="s">
        <v>9</v>
      </c>
      <c r="I4" s="9" t="s">
        <v>13</v>
      </c>
      <c r="J4" s="9" t="s">
        <v>9</v>
      </c>
      <c r="K4" s="9" t="s">
        <v>13</v>
      </c>
      <c r="L4" s="9" t="s">
        <v>9</v>
      </c>
      <c r="M4" s="9" t="s">
        <v>13</v>
      </c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2:28" s="6" customFormat="1" ht="13.5" customHeight="1"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2:28" ht="39.950000000000003" customHeight="1">
      <c r="B6" s="30" t="s">
        <v>35</v>
      </c>
      <c r="C6" s="31" t="s">
        <v>36</v>
      </c>
      <c r="D6" s="33">
        <f>E6+G6+I6+K6+M6</f>
        <v>714000</v>
      </c>
      <c r="E6" s="32"/>
      <c r="F6" s="32"/>
      <c r="G6" s="32"/>
      <c r="H6" s="32">
        <v>369</v>
      </c>
      <c r="I6" s="33">
        <v>714000</v>
      </c>
      <c r="J6" s="32"/>
      <c r="K6" s="32"/>
      <c r="L6" s="32"/>
      <c r="M6" s="32"/>
    </row>
    <row r="7" spans="2:28" ht="39.950000000000003" customHeight="1">
      <c r="B7" s="30" t="s">
        <v>37</v>
      </c>
      <c r="C7" s="31" t="s">
        <v>38</v>
      </c>
      <c r="D7" s="33">
        <f t="shared" ref="D7:D21" si="0">E7+G7+I7+K7+M7</f>
        <v>840400.22</v>
      </c>
      <c r="E7" s="32"/>
      <c r="F7" s="32"/>
      <c r="G7" s="32"/>
      <c r="H7" s="32">
        <v>416</v>
      </c>
      <c r="I7" s="33">
        <v>840400.22</v>
      </c>
      <c r="J7" s="32"/>
      <c r="K7" s="32"/>
      <c r="L7" s="32"/>
      <c r="M7" s="32"/>
    </row>
    <row r="8" spans="2:28" ht="39.950000000000003" customHeight="1">
      <c r="B8" s="30" t="s">
        <v>39</v>
      </c>
      <c r="C8" s="31" t="s">
        <v>40</v>
      </c>
      <c r="D8" s="33">
        <f t="shared" si="0"/>
        <v>1485904.17</v>
      </c>
      <c r="E8" s="32"/>
      <c r="F8" s="32"/>
      <c r="G8" s="32"/>
      <c r="H8" s="32">
        <v>732</v>
      </c>
      <c r="I8" s="33">
        <v>1485904.17</v>
      </c>
      <c r="J8" s="32"/>
      <c r="K8" s="32"/>
      <c r="L8" s="32"/>
      <c r="M8" s="32"/>
    </row>
    <row r="9" spans="2:28" ht="39.950000000000003" customHeight="1">
      <c r="B9" s="30" t="s">
        <v>41</v>
      </c>
      <c r="C9" s="31" t="s">
        <v>42</v>
      </c>
      <c r="D9" s="33">
        <f t="shared" si="0"/>
        <v>726503.07</v>
      </c>
      <c r="E9" s="32"/>
      <c r="F9" s="32"/>
      <c r="G9" s="32"/>
      <c r="H9" s="32">
        <v>354</v>
      </c>
      <c r="I9" s="33">
        <v>726503.07</v>
      </c>
      <c r="J9" s="32"/>
      <c r="K9" s="32"/>
      <c r="L9" s="32"/>
      <c r="M9" s="32"/>
    </row>
    <row r="10" spans="2:28" ht="39.950000000000003" customHeight="1">
      <c r="B10" s="30" t="s">
        <v>43</v>
      </c>
      <c r="C10" s="31" t="s">
        <v>44</v>
      </c>
      <c r="D10" s="33">
        <f t="shared" si="0"/>
        <v>729810</v>
      </c>
      <c r="E10" s="32"/>
      <c r="F10" s="32"/>
      <c r="G10" s="32"/>
      <c r="H10" s="32">
        <v>354</v>
      </c>
      <c r="I10" s="33">
        <v>729810</v>
      </c>
      <c r="J10" s="32"/>
      <c r="K10" s="32"/>
      <c r="L10" s="32"/>
      <c r="M10" s="32"/>
    </row>
    <row r="11" spans="2:28" ht="39.950000000000003" customHeight="1">
      <c r="B11" s="30" t="s">
        <v>47</v>
      </c>
      <c r="C11" s="31" t="s">
        <v>48</v>
      </c>
      <c r="D11" s="33">
        <f t="shared" si="0"/>
        <v>729810.17</v>
      </c>
      <c r="E11" s="32"/>
      <c r="F11" s="32"/>
      <c r="G11" s="32"/>
      <c r="H11" s="32">
        <v>369</v>
      </c>
      <c r="I11" s="33">
        <v>729810.17</v>
      </c>
      <c r="J11" s="32"/>
      <c r="K11" s="32"/>
      <c r="L11" s="32"/>
      <c r="M11" s="32"/>
    </row>
    <row r="12" spans="2:28" ht="39.950000000000003" customHeight="1">
      <c r="B12" s="30" t="s">
        <v>49</v>
      </c>
      <c r="C12" s="31" t="s">
        <v>50</v>
      </c>
      <c r="D12" s="33">
        <f t="shared" si="0"/>
        <v>632890.89</v>
      </c>
      <c r="E12" s="32"/>
      <c r="F12" s="32"/>
      <c r="G12" s="32"/>
      <c r="H12" s="32">
        <v>289</v>
      </c>
      <c r="I12" s="33">
        <v>632890.89</v>
      </c>
      <c r="J12" s="32"/>
      <c r="K12" s="32"/>
      <c r="L12" s="32"/>
      <c r="M12" s="32"/>
    </row>
    <row r="13" spans="2:28" ht="39.950000000000003" customHeight="1">
      <c r="B13" s="30" t="s">
        <v>45</v>
      </c>
      <c r="C13" s="31" t="s">
        <v>46</v>
      </c>
      <c r="D13" s="33">
        <f t="shared" si="0"/>
        <v>754616.8</v>
      </c>
      <c r="E13" s="32"/>
      <c r="F13" s="32"/>
      <c r="G13" s="32"/>
      <c r="H13" s="32">
        <v>364</v>
      </c>
      <c r="I13" s="33">
        <v>754616.8</v>
      </c>
      <c r="J13" s="32"/>
      <c r="K13" s="32"/>
      <c r="L13" s="32"/>
      <c r="M13" s="32"/>
    </row>
    <row r="14" spans="2:28" ht="39.950000000000003" customHeight="1">
      <c r="B14" s="30" t="s">
        <v>55</v>
      </c>
      <c r="C14" s="31" t="s">
        <v>54</v>
      </c>
      <c r="D14" s="33">
        <f t="shared" si="0"/>
        <v>1085093</v>
      </c>
      <c r="E14" s="33">
        <v>1085093</v>
      </c>
      <c r="F14" s="32"/>
      <c r="G14" s="32"/>
      <c r="H14" s="32"/>
      <c r="I14" s="33"/>
      <c r="J14" s="32"/>
      <c r="K14" s="32"/>
      <c r="L14" s="32"/>
      <c r="M14" s="32"/>
    </row>
    <row r="15" spans="2:28" ht="39.950000000000003" customHeight="1">
      <c r="B15" s="30" t="s">
        <v>57</v>
      </c>
      <c r="C15" s="31" t="s">
        <v>56</v>
      </c>
      <c r="D15" s="33">
        <f t="shared" si="0"/>
        <v>1061746</v>
      </c>
      <c r="E15" s="32"/>
      <c r="F15" s="32"/>
      <c r="G15" s="32"/>
      <c r="H15" s="32">
        <v>419</v>
      </c>
      <c r="I15" s="33">
        <v>1061746</v>
      </c>
      <c r="J15" s="32"/>
      <c r="K15" s="32"/>
      <c r="L15" s="32"/>
      <c r="M15" s="32"/>
    </row>
    <row r="16" spans="2:28" ht="39.950000000000003" customHeight="1">
      <c r="B16" s="30" t="s">
        <v>59</v>
      </c>
      <c r="C16" s="31" t="s">
        <v>58</v>
      </c>
      <c r="D16" s="33">
        <f t="shared" si="0"/>
        <v>1809276</v>
      </c>
      <c r="E16" s="32"/>
      <c r="F16" s="32"/>
      <c r="G16" s="32"/>
      <c r="H16" s="32">
        <v>714</v>
      </c>
      <c r="I16" s="33">
        <v>1809276</v>
      </c>
      <c r="J16" s="32"/>
      <c r="K16" s="32"/>
      <c r="L16" s="32"/>
      <c r="M16" s="32"/>
    </row>
    <row r="17" spans="2:30" ht="39.950000000000003" customHeight="1">
      <c r="B17" s="30" t="s">
        <v>60</v>
      </c>
      <c r="C17" s="31" t="s">
        <v>61</v>
      </c>
      <c r="D17" s="33">
        <f t="shared" si="0"/>
        <v>2863420</v>
      </c>
      <c r="E17" s="32"/>
      <c r="F17" s="32"/>
      <c r="G17" s="32"/>
      <c r="H17" s="32">
        <v>1130</v>
      </c>
      <c r="I17" s="33">
        <v>2863420</v>
      </c>
      <c r="J17" s="32"/>
      <c r="K17" s="32"/>
      <c r="L17" s="32"/>
      <c r="M17" s="32"/>
    </row>
    <row r="18" spans="2:30" ht="39.950000000000003" customHeight="1">
      <c r="B18" s="30" t="s">
        <v>62</v>
      </c>
      <c r="C18" s="31" t="s">
        <v>63</v>
      </c>
      <c r="D18" s="33">
        <f t="shared" si="0"/>
        <v>1847286</v>
      </c>
      <c r="E18" s="32"/>
      <c r="F18" s="32"/>
      <c r="G18" s="32"/>
      <c r="H18" s="32">
        <v>729</v>
      </c>
      <c r="I18" s="33">
        <v>1847286</v>
      </c>
      <c r="J18" s="32"/>
      <c r="K18" s="32"/>
      <c r="L18" s="32"/>
      <c r="M18" s="32"/>
    </row>
    <row r="19" spans="2:30" ht="39.950000000000003" customHeight="1">
      <c r="B19" s="30" t="s">
        <v>65</v>
      </c>
      <c r="C19" s="31" t="s">
        <v>64</v>
      </c>
      <c r="D19" s="33">
        <f t="shared" si="0"/>
        <v>3012926</v>
      </c>
      <c r="E19" s="32"/>
      <c r="F19" s="32"/>
      <c r="G19" s="32"/>
      <c r="H19" s="32">
        <v>1189</v>
      </c>
      <c r="I19" s="33">
        <v>3012926</v>
      </c>
      <c r="J19" s="32"/>
      <c r="K19" s="32"/>
      <c r="L19" s="32"/>
      <c r="M19" s="32"/>
    </row>
    <row r="20" spans="2:30" ht="39.950000000000003" customHeight="1">
      <c r="B20" s="30" t="s">
        <v>66</v>
      </c>
      <c r="C20" s="31" t="s">
        <v>67</v>
      </c>
      <c r="D20" s="33">
        <f t="shared" si="0"/>
        <v>1049076</v>
      </c>
      <c r="E20" s="32"/>
      <c r="F20" s="32"/>
      <c r="G20" s="32"/>
      <c r="H20" s="32">
        <v>414</v>
      </c>
      <c r="I20" s="33">
        <v>1049076</v>
      </c>
      <c r="J20" s="32"/>
      <c r="K20" s="32"/>
      <c r="L20" s="32"/>
      <c r="M20" s="32"/>
    </row>
    <row r="21" spans="2:30" ht="39.950000000000003" customHeight="1">
      <c r="B21" s="30" t="s">
        <v>68</v>
      </c>
      <c r="C21" s="31" t="s">
        <v>69</v>
      </c>
      <c r="D21" s="33">
        <f t="shared" si="0"/>
        <v>952784</v>
      </c>
      <c r="E21" s="32"/>
      <c r="F21" s="32"/>
      <c r="G21" s="32"/>
      <c r="H21" s="32">
        <v>376</v>
      </c>
      <c r="I21" s="33">
        <v>952784</v>
      </c>
      <c r="J21" s="32"/>
      <c r="K21" s="32"/>
      <c r="L21" s="32"/>
      <c r="M21" s="32"/>
    </row>
    <row r="22" spans="2:30" s="17" customFormat="1" ht="28.5" customHeight="1">
      <c r="B22" s="63" t="s">
        <v>15</v>
      </c>
      <c r="C22" s="64"/>
      <c r="D22" s="10">
        <f>E22+G22+I22+K22+M22</f>
        <v>20295542.32</v>
      </c>
      <c r="E22" s="10">
        <f>SUM(E6:E21)</f>
        <v>1085093</v>
      </c>
      <c r="F22" s="10">
        <f>SUM(F6:F12)</f>
        <v>0</v>
      </c>
      <c r="G22" s="10">
        <f>SUM(G6:G12)</f>
        <v>0</v>
      </c>
      <c r="H22" s="10">
        <f>SUM(H6:H21)</f>
        <v>8218</v>
      </c>
      <c r="I22" s="10">
        <f>SUM(I6:I21)</f>
        <v>19210449.32</v>
      </c>
      <c r="J22" s="10">
        <f>SUM(J6:J12)</f>
        <v>0</v>
      </c>
      <c r="K22" s="10">
        <f>SUM(K6:K12)</f>
        <v>0</v>
      </c>
      <c r="L22" s="10">
        <f>SUM(L6:L12)</f>
        <v>0</v>
      </c>
      <c r="M22" s="10">
        <f>SUM(M6:M12)</f>
        <v>0</v>
      </c>
    </row>
    <row r="23" spans="2:30" s="14" customFormat="1">
      <c r="E23" s="41"/>
    </row>
    <row r="24" spans="2:30" s="14" customFormat="1" ht="42" customHeight="1">
      <c r="B24" s="62" t="s">
        <v>73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2:30" s="14" customFormat="1"/>
    <row r="26" spans="2:30" s="14" customFormat="1"/>
    <row r="27" spans="2:30" s="14" customFormat="1"/>
    <row r="28" spans="2:30" s="14" customFormat="1"/>
  </sheetData>
  <mergeCells count="10">
    <mergeCell ref="B24:M24"/>
    <mergeCell ref="B1:M1"/>
    <mergeCell ref="B22:C22"/>
    <mergeCell ref="F3:G3"/>
    <mergeCell ref="H3:I3"/>
    <mergeCell ref="J3:K3"/>
    <mergeCell ref="L3:M3"/>
    <mergeCell ref="B2:B4"/>
    <mergeCell ref="C2:C4"/>
    <mergeCell ref="D2:M2"/>
  </mergeCells>
  <conditionalFormatting sqref="B9">
    <cfRule type="duplicateValues" dxfId="19" priority="18"/>
  </conditionalFormatting>
  <conditionalFormatting sqref="B6">
    <cfRule type="duplicateValues" dxfId="18" priority="16"/>
  </conditionalFormatting>
  <conditionalFormatting sqref="B10">
    <cfRule type="duplicateValues" dxfId="17" priority="14"/>
  </conditionalFormatting>
  <conditionalFormatting sqref="B7">
    <cfRule type="duplicateValues" dxfId="16" priority="13"/>
  </conditionalFormatting>
  <conditionalFormatting sqref="B6:B9 B11:B12">
    <cfRule type="duplicateValues" dxfId="15" priority="8"/>
  </conditionalFormatting>
  <conditionalFormatting sqref="B6 B8:B12">
    <cfRule type="duplicateValues" dxfId="14" priority="7"/>
  </conditionalFormatting>
  <conditionalFormatting sqref="B13">
    <cfRule type="duplicateValues" dxfId="13" priority="6"/>
  </conditionalFormatting>
  <conditionalFormatting sqref="B14:B19">
    <cfRule type="duplicateValues" dxfId="12" priority="4"/>
  </conditionalFormatting>
  <conditionalFormatting sqref="B20:B21">
    <cfRule type="duplicateValues" dxfId="11" priority="2"/>
  </conditionalFormatting>
  <conditionalFormatting sqref="B6:B9 B11:B21">
    <cfRule type="duplicateValues" dxfId="10" priority="51"/>
  </conditionalFormatting>
  <conditionalFormatting sqref="B6 B8:B21">
    <cfRule type="duplicateValues" dxfId="9" priority="53"/>
  </conditionalFormatting>
  <conditionalFormatting sqref="B10:B21 B6:B8">
    <cfRule type="duplicateValues" dxfId="8" priority="55"/>
  </conditionalFormatting>
  <conditionalFormatting sqref="B7:B21">
    <cfRule type="duplicateValues" dxfId="7" priority="57"/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табл 1</vt:lpstr>
      <vt:lpstr>табл 2</vt:lpstr>
      <vt:lpstr>'табл 1'!Заголовки_для_печати</vt:lpstr>
      <vt:lpstr>'табл 1'!Область_печати</vt:lpstr>
      <vt:lpstr>'табл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2015-05-06T14:21:02Z</dcterms:modified>
</cp:coreProperties>
</file>